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<sst xmlns="http://schemas.openxmlformats.org/spreadsheetml/2006/main" count="127" uniqueCount="124">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</sst>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1245737</v>
      </c>
      <c r="D9" s="9">
        <f>SUM(D10:D16)</f>
        <v>3319661.84</v>
      </c>
      <c r="E9" s="11" t="s">
        <v>8</v>
      </c>
      <c r="F9" s="9">
        <f>SUM(F10:F18)</f>
        <v>202374.16</v>
      </c>
      <c r="G9" s="9">
        <f>SUM(G10:G18)</f>
        <v>785721.57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16199.54</v>
      </c>
      <c r="G10" s="9">
        <v>0</v>
      </c>
    </row>
    <row r="11" spans="2:7" ht="12.75">
      <c r="B11" s="12" t="s">
        <v>11</v>
      </c>
      <c r="C11" s="9">
        <v>1245737</v>
      </c>
      <c r="D11" s="9">
        <v>3319661.84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186174.62</v>
      </c>
      <c r="G16" s="9">
        <v>785721.57</v>
      </c>
    </row>
    <row r="17" spans="2:7" ht="12.75">
      <c r="B17" s="10" t="s">
        <v>23</v>
      </c>
      <c r="C17" s="9">
        <f>SUM(C18:C24)</f>
        <v>31206.68</v>
      </c>
      <c r="D17" s="9">
        <f>SUM(D18:D24)</f>
        <v>644273.57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644273.57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1201.18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30005.5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1276943.68</v>
      </c>
      <c r="D47" s="9">
        <f>D9+D17+D25+D31+D37+D38+D41</f>
        <v>3963935.4099999997</v>
      </c>
      <c r="E47" s="8" t="s">
        <v>82</v>
      </c>
      <c r="F47" s="9">
        <f>F9+F19+F23+F26+F27+F31+F38+F42</f>
        <v>202374.16</v>
      </c>
      <c r="G47" s="9">
        <f>G9+G19+G23+G26+G27+G31+G38+G42</f>
        <v>785721.57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6154721.49</v>
      </c>
      <c r="D53" s="9">
        <v>6154721.49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92741.17</v>
      </c>
      <c r="D54" s="9">
        <v>92741.17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-4965867.27</v>
      </c>
      <c r="D55" s="9">
        <v>-4965867.27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202374.16</v>
      </c>
      <c r="G59" s="9">
        <f>G47+G57</f>
        <v>785721.57</v>
      </c>
    </row>
    <row r="60" spans="2:7" ht="25.5">
      <c r="B60" s="6" t="s">
        <v>102</v>
      </c>
      <c r="C60" s="9">
        <f>SUM(C50:C58)</f>
        <v>1281595.3900000006</v>
      </c>
      <c r="D60" s="9">
        <f>SUM(D50:D58)</f>
        <v>1281595.3900000006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2558539.0700000003</v>
      </c>
      <c r="D62" s="9">
        <f>D47+D60</f>
        <v>5245530.800000001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2356164.9099999997</v>
      </c>
      <c r="G68" s="9">
        <f>SUM(G69:G73)</f>
        <v>4459809.23</v>
      </c>
    </row>
    <row r="69" spans="2:7" ht="12.75">
      <c r="B69" s="10"/>
      <c r="C69" s="9"/>
      <c r="D69" s="9"/>
      <c r="E69" s="11" t="s">
        <v>110</v>
      </c>
      <c r="F69" s="9">
        <v>690672.52</v>
      </c>
      <c r="G69" s="9">
        <v>1071409.64</v>
      </c>
    </row>
    <row r="70" spans="2:7" ht="12.75">
      <c r="B70" s="10"/>
      <c r="C70" s="9"/>
      <c r="D70" s="9"/>
      <c r="E70" s="11" t="s">
        <v>111</v>
      </c>
      <c r="F70" s="9">
        <v>1311367.91</v>
      </c>
      <c r="G70" s="9">
        <v>1932891.31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383897</v>
      </c>
      <c r="G72" s="9">
        <v>1485280.8</v>
      </c>
    </row>
    <row r="73" spans="2:7" ht="12.75">
      <c r="B73" s="10"/>
      <c r="C73" s="9"/>
      <c r="D73" s="9"/>
      <c r="E73" s="11" t="s">
        <v>114</v>
      </c>
      <c r="F73" s="9">
        <v>-29772.52</v>
      </c>
      <c r="G73" s="9">
        <v>-29772.52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2356164.9099999997</v>
      </c>
      <c r="G79" s="9">
        <f>G63+G68+G75</f>
        <v>4459809.23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2558539.07</v>
      </c>
      <c r="G81" s="9">
        <f>G59+G79</f>
        <v>5245530.800000001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2019-04-26T16:06:49Z</dcterms:modified>
  <cp:category/>
  <cp:version/>
  <cp:contentType/>
  <cp:contentStatus/>
</cp:coreProperties>
</file>